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Amin/Desktop/EPFL Courses/ME-498-Conti.Improvement/CIP22/W2/"/>
    </mc:Choice>
  </mc:AlternateContent>
  <xr:revisionPtr revIDLastSave="0" documentId="13_ncr:1_{0EACC653-23AC-4C4F-979B-122D149FEB53}" xr6:coauthVersionLast="36" xr6:coauthVersionMax="36" xr10:uidLastSave="{00000000-0000-0000-0000-000000000000}"/>
  <bookViews>
    <workbookView xWindow="0" yWindow="500" windowWidth="23520" windowHeight="14060" activeTab="2" xr2:uid="{CBA4440C-1057-E14E-A35D-A225C5031054}"/>
  </bookViews>
  <sheets>
    <sheet name="Exc. 1 - Lindt dark Chocolate" sheetId="1" r:id="rId1"/>
    <sheet name="Exc.2 Cal. Processing Req." sheetId="3" r:id="rId2"/>
    <sheet name="Ex 3-4-Capacity measurement" sheetId="2"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 l="1"/>
  <c r="G8" i="1"/>
  <c r="H8" i="1"/>
  <c r="I8" i="1"/>
  <c r="J8" i="1"/>
  <c r="K8" i="1"/>
  <c r="L8" i="1"/>
  <c r="M8" i="1"/>
  <c r="N8" i="1"/>
  <c r="O8" i="1"/>
  <c r="E8" i="1"/>
  <c r="D10" i="1" l="1"/>
  <c r="E7" i="1"/>
  <c r="F7" i="1" s="1"/>
  <c r="G7" i="1" s="1"/>
  <c r="H7" i="1" s="1"/>
  <c r="I7" i="1" s="1"/>
  <c r="J7" i="1" s="1"/>
  <c r="K7" i="1" s="1"/>
  <c r="L7" i="1" s="1"/>
  <c r="M7" i="1" s="1"/>
  <c r="N7" i="1" s="1"/>
  <c r="O7" i="1" s="1"/>
  <c r="O10" i="1" s="1"/>
  <c r="D12" i="1"/>
  <c r="E12" i="1" s="1"/>
  <c r="F12" i="1" s="1"/>
  <c r="G12" i="1" s="1"/>
  <c r="H12" i="1" s="1"/>
  <c r="I12" i="1" s="1"/>
  <c r="J12" i="1" s="1"/>
  <c r="K12" i="1" s="1"/>
  <c r="L12" i="1" s="1"/>
  <c r="M12" i="1" s="1"/>
  <c r="N12" i="1" s="1"/>
  <c r="O12" i="1" s="1"/>
  <c r="L10" i="1" l="1"/>
  <c r="H10" i="1"/>
  <c r="K10" i="1"/>
  <c r="G10" i="1"/>
  <c r="N10" i="1"/>
  <c r="J10" i="1"/>
  <c r="F10" i="1"/>
  <c r="M10" i="1"/>
  <c r="I10" i="1"/>
  <c r="E10" i="1"/>
</calcChain>
</file>

<file path=xl/sharedStrings.xml><?xml version="1.0" encoding="utf-8"?>
<sst xmlns="http://schemas.openxmlformats.org/spreadsheetml/2006/main" count="47" uniqueCount="39">
  <si>
    <t>Demand</t>
  </si>
  <si>
    <t>Apr</t>
  </si>
  <si>
    <t>May</t>
  </si>
  <si>
    <t>Jun</t>
  </si>
  <si>
    <t>Jul</t>
  </si>
  <si>
    <t>Aug</t>
  </si>
  <si>
    <t>Sep</t>
  </si>
  <si>
    <t>Oct</t>
  </si>
  <si>
    <t>Nov</t>
  </si>
  <si>
    <t>Dec</t>
  </si>
  <si>
    <t>Jan</t>
  </si>
  <si>
    <t>Feb</t>
  </si>
  <si>
    <t>Mar</t>
  </si>
  <si>
    <t>Unit</t>
  </si>
  <si>
    <t>Operating days</t>
  </si>
  <si>
    <t>Cumulatives days</t>
  </si>
  <si>
    <t>day</t>
  </si>
  <si>
    <t>Cumulatives demand</t>
  </si>
  <si>
    <t>Production Plan</t>
  </si>
  <si>
    <t>Ending stock</t>
  </si>
  <si>
    <t>Cummulative Production Plan</t>
  </si>
  <si>
    <t>Inventory cost</t>
  </si>
  <si>
    <t>2 CHF/ton./day</t>
  </si>
  <si>
    <t>Ton./month</t>
  </si>
  <si>
    <t>Ton.</t>
  </si>
  <si>
    <t>Capacity measurement - Exercise 3</t>
  </si>
  <si>
    <t>Lindt has a plant for processing Deluxe breakfast rolls and wants to better understand its capability. Last week the facility produced 148’000 rolls. The effective capacity is 175’000 rolls. The production line operates 7 days per week, with three 8-hour shifts per day. The line was designed to process the nut-filled, cinnamon-flavored Deluxe roll at a rate of 1’200 per hour. Determine the design capacity, utilization, and efficiency for this plant when producing this Deluxe roll.</t>
  </si>
  <si>
    <t>Capacity measurement - Exercise 4</t>
  </si>
  <si>
    <t>Improving Lindt's Capacity Planning - Exercise 1</t>
  </si>
  <si>
    <t>Machine</t>
  </si>
  <si>
    <t>Cost</t>
  </si>
  <si>
    <t>A</t>
  </si>
  <si>
    <t>B</t>
  </si>
  <si>
    <t>C</t>
  </si>
  <si>
    <t>Processing time Per unit (Min)</t>
  </si>
  <si>
    <t>Product</t>
  </si>
  <si>
    <t>Annual Demand</t>
  </si>
  <si>
    <t xml:space="preserve">Your group is asked to support Production Manager to make a decision regarding which type of machine to buy: A, B, or C. Machine costs, products forecasts, and processing times on the machines are:
Part 1) Assume only purchasing costs are being considered: which would have the lowest total cost, how many would be needed? (Operating time: 10 hours, 250 days) 
Part 2) Now Consider: machines differ in terms of hourly operating costs: Machine A: 12 CHF, Machine B: 9 CHF and Machine C: 14 CHF. Which alternative would be selected? How many machines are needed in order to minimize the total cost while still satisfying capacity processing requirements? </t>
  </si>
  <si>
    <t>The Production manager now needs to increase production of the increasingly popular Deluxe roll. To meet this demand, she will be adding a second production line. The second line has the same design capacity, 201’600, and effective capacity, 175’000, as the first line; however, new workers will be operating the second line. Quality problems and other inefficiencies stemming from the inexperienced workers are expected to reduce output on the second line to 130’000 (compared to 148’000 on the first). The utilization and efficiency were 73.4% and 84.6%, respectively, on the first line. 
Determine the new utilization and efficiency for the Deluxe roll operation after adding the second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</si>
</sst>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8" x14ac:knownFonts="1">
    <font>
      <sz val="12"/>
      <color theme="1"/>
      <name val="Calibri"/>
      <family val="2"/>
      <scheme val="minor"/>
    </font>
    <font>
      <sz val="11"/>
      <color theme="1"/>
      <name val="Helvetica"/>
      <family val="2"/>
    </font>
    <font>
      <b/>
      <sz val="11"/>
      <color theme="1"/>
      <name val="Helvetica"/>
      <family val="2"/>
    </font>
    <font>
      <sz val="10"/>
      <color theme="1"/>
      <name val="Helvetica"/>
      <family val="2"/>
    </font>
    <font>
      <sz val="10"/>
      <color rgb="FF002060"/>
      <name val="Helvetica"/>
      <family val="2"/>
    </font>
    <font>
      <sz val="10"/>
      <color rgb="FFFFC000"/>
      <name val="Helvetica"/>
      <family val="2"/>
    </font>
    <font>
      <sz val="10"/>
      <color rgb="FF000090"/>
      <name val="Helvetica"/>
      <family val="2"/>
    </font>
    <font>
      <sz val="10"/>
      <color theme="5" tint="-0.249977111117893"/>
      <name val="Helvetica"/>
      <family val="2"/>
    </font>
  </fonts>
  <fills count="4">
    <fill>
      <patternFill patternType="none"/>
    </fill>
    <fill>
      <patternFill patternType="gray125"/>
    </fill>
    <fill>
      <patternFill patternType="solid">
        <fgColor rgb="FFC00000"/>
        <bgColor indexed="64"/>
      </patternFill>
    </fill>
    <fill>
      <patternFill patternType="solid">
        <fgColor rgb="FF002060"/>
        <bgColor indexed="64"/>
      </patternFill>
    </fill>
  </fills>
  <borders count="2">
    <border>
      <left/>
      <right/>
      <top/>
      <bottom/>
      <diagonal/>
    </border>
    <border>
      <left/>
      <right/>
      <top/>
      <bottom style="thin">
        <color indexed="64"/>
      </bottom>
      <diagonal/>
    </border>
  </borders>
  <cellStyleXfs count="1">
    <xf numFmtId="0" fontId="0" fillId="0" borderId="0"/>
  </cellStyleXfs>
  <cellXfs count="25">
    <xf numFmtId="0" fontId="0" fillId="0" borderId="0" xfId="0"/>
    <xf numFmtId="0" fontId="1" fillId="0" borderId="0" xfId="0" applyFont="1"/>
    <xf numFmtId="0" fontId="2" fillId="0" borderId="1" xfId="0" applyFont="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2" fillId="0" borderId="0" xfId="0" applyFont="1"/>
    <xf numFmtId="1" fontId="3" fillId="0" borderId="0" xfId="0" applyNumberFormat="1" applyFont="1" applyAlignment="1">
      <alignment horizontal="center" vertical="center"/>
    </xf>
    <xf numFmtId="0" fontId="1" fillId="0" borderId="1" xfId="0" applyFont="1" applyBorder="1"/>
    <xf numFmtId="1"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4" fillId="2" borderId="0" xfId="0" applyFont="1" applyFill="1" applyAlignment="1">
      <alignment horizontal="center" vertical="center"/>
    </xf>
    <xf numFmtId="0" fontId="0" fillId="0" borderId="0" xfId="0" applyAlignment="1">
      <alignment horizontal="left" vertical="top" wrapText="1"/>
    </xf>
    <xf numFmtId="0" fontId="7" fillId="0" borderId="0" xfId="0" applyFont="1"/>
    <xf numFmtId="0" fontId="1" fillId="0" borderId="0" xfId="0" applyFont="1" applyBorder="1" applyAlignment="1">
      <alignment horizontal="center" vertical="center"/>
    </xf>
    <xf numFmtId="3" fontId="3" fillId="0" borderId="0" xfId="0" applyNumberFormat="1" applyFont="1" applyAlignment="1">
      <alignment horizontal="center" vertical="center"/>
    </xf>
    <xf numFmtId="0" fontId="1" fillId="0" borderId="1" xfId="0" applyFont="1" applyBorder="1" applyAlignment="1">
      <alignment horizontal="center" vertical="center"/>
    </xf>
    <xf numFmtId="3" fontId="3" fillId="0" borderId="1" xfId="0" applyNumberFormat="1" applyFont="1" applyBorder="1" applyAlignment="1">
      <alignment horizontal="center" vertical="center"/>
    </xf>
    <xf numFmtId="0" fontId="1" fillId="0" borderId="0" xfId="0" applyFont="1" applyFill="1"/>
    <xf numFmtId="0" fontId="4" fillId="0" borderId="0" xfId="0" applyFont="1" applyFill="1" applyAlignment="1">
      <alignment horizontal="center" vertical="center"/>
    </xf>
    <xf numFmtId="0" fontId="5" fillId="0" borderId="0" xfId="0" applyFont="1" applyFill="1" applyAlignment="1">
      <alignment horizontal="left" vertical="center" wrapText="1"/>
    </xf>
    <xf numFmtId="0" fontId="6" fillId="0" borderId="0" xfId="0" applyFont="1" applyAlignment="1">
      <alignment vertical="top" wrapText="1"/>
    </xf>
    <xf numFmtId="0" fontId="5" fillId="3" borderId="0" xfId="0" applyFont="1" applyFill="1" applyAlignment="1">
      <alignment horizontal="left" vertical="center" wrapText="1"/>
    </xf>
    <xf numFmtId="0" fontId="2" fillId="0" borderId="0" xfId="0" applyFont="1" applyBorder="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'Exc. 1 - Lindt dark Chocolate'!$B$7</c:f>
              <c:strCache>
                <c:ptCount val="1"/>
                <c:pt idx="0">
                  <c:v>Cumulatives demand</c:v>
                </c:pt>
              </c:strCache>
            </c:strRef>
          </c:tx>
          <c:spPr>
            <a:ln w="28575" cap="rnd">
              <a:solidFill>
                <a:schemeClr val="accent1"/>
              </a:solidFill>
              <a:round/>
            </a:ln>
            <a:effectLst/>
          </c:spPr>
          <c:marker>
            <c:symbol val="none"/>
          </c:marker>
          <c:cat>
            <c:strRef>
              <c:f>'Exc. 1 - Lindt dark Chocolate'!$D$5:$O$5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'Exc. 1 - Lindt dark Chocolate'!$D$7:$O$7</c:f>
              <c:numCache>
                <c:formatCode>General</c:formatCode>
                <c:ptCount val="12"/>
                <c:pt idx="0">
                  <c:v>100</c:v>
                </c:pt>
                <c:pt idx="1">
                  <c:v>250</c:v>
                </c:pt>
                <c:pt idx="2">
                  <c:v>425</c:v>
                </c:pt>
                <c:pt idx="3">
                  <c:v>575</c:v>
                </c:pt>
                <c:pt idx="4">
                  <c:v>775</c:v>
                </c:pt>
                <c:pt idx="5">
                  <c:v>1075</c:v>
                </c:pt>
                <c:pt idx="6">
                  <c:v>1425</c:v>
                </c:pt>
                <c:pt idx="7">
                  <c:v>1925</c:v>
                </c:pt>
                <c:pt idx="8">
                  <c:v>2575</c:v>
                </c:pt>
                <c:pt idx="9">
                  <c:v>3025</c:v>
                </c:pt>
                <c:pt idx="10">
                  <c:v>3225</c:v>
                </c:pt>
                <c:pt idx="11">
                  <c:v>3325</c:v>
                </c:pt>
              </c:numCache>
            </c:numRef>
          </c:val>
          <c:smooth val="0"/>
          <c:extLst>
            <c:ext xmlns:c16="http://schemas.microsoft.com/office/drawing/2014/chart" uri="{C3380CC4-5D6E-409C-BE32-E72D297353CC}">
              <c16:uniqueId val="{00000000-7095-2841-B459-1BA7F4A776CE}"/>
            </c:ext>
          </c:extLst>
        </c:ser>
        <c:ser>
          <c:idx val="1"/>
          <c:order val="1"/>
          <c:tx>
            <c:strRef>
              <c:f>'Exc. 1 - Lindt dark Chocolate'!$B$9</c:f>
              <c:strCache>
                <c:ptCount val="1"/>
                <c:pt idx="0">
                  <c:v>Cummulative Production Plan</c:v>
                </c:pt>
              </c:strCache>
            </c:strRef>
          </c:tx>
          <c:spPr>
            <a:ln w="28575" cap="rnd">
              <a:solidFill>
                <a:schemeClr val="accent2"/>
              </a:solidFill>
              <a:round/>
            </a:ln>
            <a:effectLst/>
          </c:spPr>
          <c:marker>
            <c:symbol val="none"/>
          </c:marker>
          <c:cat>
            <c:strRef>
              <c:f>'Exc. 1 - Lindt dark Chocolate'!$D$5:$O$5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'Exc. 1 - Lindt dark Chocolate'!$D$9:$O$9</c:f>
              <c:numCache>
                <c:formatCode>0</c:formatCode>
                <c:ptCount val="12"/>
                <c:pt idx="0">
                  <c:v>281</c:v>
                </c:pt>
                <c:pt idx="1">
                  <c:v>533</c:v>
                </c:pt>
                <c:pt idx="2">
                  <c:v>828</c:v>
                </c:pt>
                <c:pt idx="3">
                  <c:v>1122</c:v>
                </c:pt>
                <c:pt idx="4">
                  <c:v>1431</c:v>
                </c:pt>
                <c:pt idx="5">
                  <c:v>1740</c:v>
                </c:pt>
                <c:pt idx="6">
                  <c:v>2023</c:v>
                </c:pt>
                <c:pt idx="7">
                  <c:v>2175</c:v>
                </c:pt>
                <c:pt idx="8">
                  <c:v>2469</c:v>
                </c:pt>
                <c:pt idx="9">
                  <c:v>2778</c:v>
                </c:pt>
                <c:pt idx="10">
                  <c:v>3073</c:v>
                </c:pt>
                <c:pt idx="11">
                  <c:v>3325</c:v>
                </c:pt>
              </c:numCache>
            </c:numRef>
          </c:val>
          <c:smooth val="0"/>
          <c:extLst>
            <c:ext xmlns:c16="http://schemas.microsoft.com/office/drawing/2014/chart" uri="{C3380CC4-5D6E-409C-BE32-E72D297353CC}">
              <c16:uniqueId val="{00000002-7095-2841-B459-1BA7F4A776CE}"/>
            </c:ext>
          </c:extLst>
        </c:ser>
        <c:dLbls>
          <c:showLegendKey val="0"/>
          <c:showVal val="0"/>
          <c:showCatName val="0"/>
          <c:showSerName val="0"/>
          <c:showPercent val="0"/>
          <c:showBubbleSize val="0"/>
        </c:dLbls>
        <c:smooth val="0"/>
        <c:axId val="758891311"/>
        <c:axId val="759834191"/>
      </c:lineChart>
      <c:catAx>
        <c:axId val="75889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elvetica" pitchFamily="2" charset="0"/>
                <a:ea typeface="+mn-ea"/>
                <a:cs typeface="+mn-cs"/>
              </a:defRPr>
            </a:pPr>
            <a:endParaRPr lang="en-US"/>
          </a:p>
        </c:txPr>
        <c:crossAx val="759834191"/>
        <c:crosses val="autoZero"/>
        <c:auto val="1"/>
        <c:lblAlgn val="ctr"/>
        <c:lblOffset val="100"/>
        <c:noMultiLvlLbl val="0"/>
      </c:catAx>
      <c:valAx>
        <c:axId val="759834191"/>
        <c:scaling>
          <c:orientation val="minMax"/>
        </c:scaling>
        <c:delete val="0"/>
        <c:axPos val="l"/>
        <c:majorGridlines>
          <c:spPr>
            <a:ln w="9525" cap="flat" cmpd="sng" algn="ctr">
              <a:solidFill>
                <a:schemeClr val="accent1">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elvetica" pitchFamily="2" charset="0"/>
                <a:ea typeface="+mn-ea"/>
                <a:cs typeface="+mn-cs"/>
              </a:defRPr>
            </a:pPr>
            <a:endParaRPr lang="en-US"/>
          </a:p>
        </c:txPr>
        <c:crossAx val="758891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elvetica"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tiff"/><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_rels/drawing3.x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xdr:from>
      <xdr:col>1</xdr:col>
      <xdr:colOff>12700</xdr:colOff>
      <xdr:row>15</xdr:row>
      <xdr:rowOff>25400</xdr:rowOff>
    </xdr:from>
    <xdr:to>
      <xdr:col>5</xdr:col>
      <xdr:colOff>38100</xdr:colOff>
      <xdr:row>29</xdr:row>
      <xdr:rowOff>152400</xdr:rowOff>
    </xdr:to>
    <xdr:graphicFrame macro="">
      <xdr:nvGraphicFramePr>
        <xdr:cNvPr id="3" name="Chart 2">
          <a:extLst>
            <a:ext uri="{FF2B5EF4-FFF2-40B4-BE49-F238E27FC236}">
              <a16:creationId xmlns:a16="http://schemas.microsoft.com/office/drawing/2014/main" id="{62A159BC-2E41-024D-ACAE-9E0FA49CD6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127000</xdr:colOff>
      <xdr:row>14</xdr:row>
      <xdr:rowOff>165101</xdr:rowOff>
    </xdr:from>
    <xdr:to>
      <xdr:col>9</xdr:col>
      <xdr:colOff>184884</xdr:colOff>
      <xdr:row>30</xdr:row>
      <xdr:rowOff>63501</xdr:rowOff>
    </xdr:to>
    <xdr:pic>
      <xdr:nvPicPr>
        <xdr:cNvPr id="6" name="Picture 5" descr="poire-intense-nouveau.png">
          <a:extLst>
            <a:ext uri="{FF2B5EF4-FFF2-40B4-BE49-F238E27FC236}">
              <a16:creationId xmlns:a16="http://schemas.microsoft.com/office/drawing/2014/main" id="{0E450D84-5DEF-A046-8E9B-5669E098C6C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6500" y="3022601"/>
          <a:ext cx="3359884" cy="2946400"/>
        </a:xfrm>
        <a:prstGeom prst="rect">
          <a:avLst/>
        </a:prstGeom>
      </xdr:spPr>
    </xdr:pic>
    <xdr:clientData/>
  </xdr:twoCellAnchor>
  <xdr:twoCellAnchor editAs="oneCell">
    <xdr:from>
      <xdr:col>13</xdr:col>
      <xdr:colOff>609600</xdr:colOff>
      <xdr:row>1</xdr:row>
      <xdr:rowOff>37955</xdr:rowOff>
    </xdr:from>
    <xdr:to>
      <xdr:col>14</xdr:col>
      <xdr:colOff>694391</xdr:colOff>
      <xdr:row>3</xdr:row>
      <xdr:rowOff>12701</xdr:rowOff>
    </xdr:to>
    <xdr:pic>
      <xdr:nvPicPr>
        <xdr:cNvPr id="5" name="Picture 4">
          <a:extLst>
            <a:ext uri="{FF2B5EF4-FFF2-40B4-BE49-F238E27FC236}">
              <a16:creationId xmlns:a16="http://schemas.microsoft.com/office/drawing/2014/main" id="{699632C9-FFFC-BF4B-8231-E00D3D7E3008}"/>
            </a:ext>
          </a:extLst>
        </xdr:cNvPr>
        <xdr:cNvPicPr>
          <a:picLocks noChangeAspect="1"/>
        </xdr:cNvPicPr>
      </xdr:nvPicPr>
      <xdr:blipFill>
        <a:blip xmlns:r="http://schemas.openxmlformats.org/officeDocument/2006/relationships" r:embed="rId3"/>
        <a:stretch>
          <a:fillRect/>
        </a:stretch>
      </xdr:blipFill>
      <xdr:spPr>
        <a:xfrm>
          <a:off x="12103100" y="228455"/>
          <a:ext cx="910291" cy="3557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609600</xdr:colOff>
      <xdr:row>1</xdr:row>
      <xdr:rowOff>37955</xdr:rowOff>
    </xdr:from>
    <xdr:to>
      <xdr:col>9</xdr:col>
      <xdr:colOff>694391</xdr:colOff>
      <xdr:row>3</xdr:row>
      <xdr:rowOff>12701</xdr:rowOff>
    </xdr:to>
    <xdr:pic>
      <xdr:nvPicPr>
        <xdr:cNvPr id="2" name="Picture 1">
          <a:extLst>
            <a:ext uri="{FF2B5EF4-FFF2-40B4-BE49-F238E27FC236}">
              <a16:creationId xmlns:a16="http://schemas.microsoft.com/office/drawing/2014/main" id="{14FE8F46-A55F-8F4A-869E-3F2F0AD065CC}"/>
            </a:ext>
          </a:extLst>
        </xdr:cNvPr>
        <xdr:cNvPicPr>
          <a:picLocks noChangeAspect="1"/>
        </xdr:cNvPicPr>
      </xdr:nvPicPr>
      <xdr:blipFill>
        <a:blip xmlns:r="http://schemas.openxmlformats.org/officeDocument/2006/relationships" r:embed="rId1"/>
        <a:stretch>
          <a:fillRect/>
        </a:stretch>
      </xdr:blipFill>
      <xdr:spPr>
        <a:xfrm>
          <a:off x="12103100" y="228455"/>
          <a:ext cx="910291" cy="3557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698500</xdr:colOff>
      <xdr:row>1</xdr:row>
      <xdr:rowOff>12555</xdr:rowOff>
    </xdr:from>
    <xdr:to>
      <xdr:col>11</xdr:col>
      <xdr:colOff>783291</xdr:colOff>
      <xdr:row>2</xdr:row>
      <xdr:rowOff>165101</xdr:rowOff>
    </xdr:to>
    <xdr:pic>
      <xdr:nvPicPr>
        <xdr:cNvPr id="4" name="Picture 3">
          <a:extLst>
            <a:ext uri="{FF2B5EF4-FFF2-40B4-BE49-F238E27FC236}">
              <a16:creationId xmlns:a16="http://schemas.microsoft.com/office/drawing/2014/main" id="{CC05D48F-4A7D-AB4A-978B-7225F11B01D5}"/>
            </a:ext>
          </a:extLst>
        </xdr:cNvPr>
        <xdr:cNvPicPr>
          <a:picLocks noChangeAspect="1"/>
        </xdr:cNvPicPr>
      </xdr:nvPicPr>
      <xdr:blipFill>
        <a:blip xmlns:r="http://schemas.openxmlformats.org/officeDocument/2006/relationships" r:embed="rId1"/>
        <a:stretch>
          <a:fillRect/>
        </a:stretch>
      </xdr:blipFill>
      <xdr:spPr>
        <a:xfrm>
          <a:off x="7912100" y="215755"/>
          <a:ext cx="910291" cy="355746"/>
        </a:xfrm>
        <a:prstGeom prst="rect">
          <a:avLst/>
        </a:prstGeom>
      </xdr:spPr>
    </xdr:pic>
    <xdr:clientData/>
  </xdr:twoCellAnchor>
  <xdr:twoCellAnchor editAs="oneCell">
    <xdr:from>
      <xdr:col>10</xdr:col>
      <xdr:colOff>647700</xdr:colOff>
      <xdr:row>16</xdr:row>
      <xdr:rowOff>37955</xdr:rowOff>
    </xdr:from>
    <xdr:to>
      <xdr:col>11</xdr:col>
      <xdr:colOff>732491</xdr:colOff>
      <xdr:row>17</xdr:row>
      <xdr:rowOff>190501</xdr:rowOff>
    </xdr:to>
    <xdr:pic>
      <xdr:nvPicPr>
        <xdr:cNvPr id="5" name="Picture 4">
          <a:extLst>
            <a:ext uri="{FF2B5EF4-FFF2-40B4-BE49-F238E27FC236}">
              <a16:creationId xmlns:a16="http://schemas.microsoft.com/office/drawing/2014/main" id="{E3DC59A4-D761-E24C-81E9-B9F8A180EF02}"/>
            </a:ext>
          </a:extLst>
        </xdr:cNvPr>
        <xdr:cNvPicPr>
          <a:picLocks noChangeAspect="1"/>
        </xdr:cNvPicPr>
      </xdr:nvPicPr>
      <xdr:blipFill>
        <a:blip xmlns:r="http://schemas.openxmlformats.org/officeDocument/2006/relationships" r:embed="rId1"/>
        <a:stretch>
          <a:fillRect/>
        </a:stretch>
      </xdr:blipFill>
      <xdr:spPr>
        <a:xfrm>
          <a:off x="7861300" y="3263755"/>
          <a:ext cx="910291" cy="3557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FFC76-74AA-0247-A94E-906B6E343456}">
  <dimension ref="B2:O32"/>
  <sheetViews>
    <sheetView showGridLines="0" workbookViewId="0">
      <selection activeCell="B1" sqref="B1"/>
    </sheetView>
  </sheetViews>
  <sheetFormatPr baseColWidth="10" defaultRowHeight="15" x14ac:dyDescent="0.2"/>
  <cols>
    <col min="1" max="1" width="1.83203125" style="1" customWidth="1"/>
    <col min="2" max="2" width="25.1640625" style="1" bestFit="1" customWidth="1"/>
    <col min="3" max="3" width="12.83203125" style="1" bestFit="1" customWidth="1"/>
    <col min="4" max="15" width="10.83203125" style="3"/>
    <col min="16" max="16384" width="10.83203125" style="1"/>
  </cols>
  <sheetData>
    <row r="2" spans="2:15" ht="15" customHeight="1" x14ac:dyDescent="0.2">
      <c r="B2" s="10"/>
      <c r="C2" s="21" t="s">
        <v>28</v>
      </c>
      <c r="D2" s="21"/>
      <c r="E2" s="21"/>
      <c r="F2" s="21"/>
      <c r="G2" s="21"/>
      <c r="H2" s="21"/>
      <c r="I2" s="21"/>
      <c r="J2" s="21"/>
      <c r="K2" s="21"/>
      <c r="L2" s="21"/>
      <c r="M2" s="21"/>
      <c r="N2" s="21"/>
      <c r="O2" s="21"/>
    </row>
    <row r="3" spans="2:15" x14ac:dyDescent="0.2">
      <c r="B3" s="10"/>
      <c r="C3" s="21"/>
      <c r="D3" s="21"/>
      <c r="E3" s="21"/>
      <c r="F3" s="21"/>
      <c r="G3" s="21"/>
      <c r="H3" s="21"/>
      <c r="I3" s="21"/>
      <c r="J3" s="21"/>
      <c r="K3" s="21"/>
      <c r="L3" s="21"/>
      <c r="M3" s="21"/>
      <c r="N3" s="21"/>
      <c r="O3" s="21"/>
    </row>
    <row r="5" spans="2:15" x14ac:dyDescent="0.2">
      <c r="B5" s="2"/>
      <c r="C5" s="2" t="s">
        <v>13</v>
      </c>
      <c r="D5" s="2" t="s">
        <v>10</v>
      </c>
      <c r="E5" s="2" t="s">
        <v>11</v>
      </c>
      <c r="F5" s="2" t="s">
        <v>12</v>
      </c>
      <c r="G5" s="2" t="s">
        <v>1</v>
      </c>
      <c r="H5" s="2" t="s">
        <v>2</v>
      </c>
      <c r="I5" s="2" t="s">
        <v>3</v>
      </c>
      <c r="J5" s="2" t="s">
        <v>4</v>
      </c>
      <c r="K5" s="2" t="s">
        <v>5</v>
      </c>
      <c r="L5" s="2" t="s">
        <v>6</v>
      </c>
      <c r="M5" s="2" t="s">
        <v>7</v>
      </c>
      <c r="N5" s="2" t="s">
        <v>8</v>
      </c>
      <c r="O5" s="2" t="s">
        <v>9</v>
      </c>
    </row>
    <row r="6" spans="2:15" x14ac:dyDescent="0.2">
      <c r="B6" s="1" t="s">
        <v>0</v>
      </c>
      <c r="C6" s="1" t="s">
        <v>23</v>
      </c>
      <c r="D6" s="4">
        <v>100</v>
      </c>
      <c r="E6" s="4">
        <v>150</v>
      </c>
      <c r="F6" s="4">
        <v>175</v>
      </c>
      <c r="G6" s="4">
        <v>150</v>
      </c>
      <c r="H6" s="4">
        <v>200</v>
      </c>
      <c r="I6" s="4">
        <v>300</v>
      </c>
      <c r="J6" s="4">
        <v>350</v>
      </c>
      <c r="K6" s="4">
        <v>500</v>
      </c>
      <c r="L6" s="4">
        <v>650</v>
      </c>
      <c r="M6" s="4">
        <v>450</v>
      </c>
      <c r="N6" s="4">
        <v>200</v>
      </c>
      <c r="O6" s="4">
        <v>100</v>
      </c>
    </row>
    <row r="7" spans="2:15" x14ac:dyDescent="0.2">
      <c r="B7" s="1" t="s">
        <v>17</v>
      </c>
      <c r="C7" s="1" t="s">
        <v>23</v>
      </c>
      <c r="D7" s="4">
        <v>100</v>
      </c>
      <c r="E7" s="4">
        <f>E6+D7</f>
        <v>250</v>
      </c>
      <c r="F7" s="4">
        <f t="shared" ref="F7" si="0">F6+E7</f>
        <v>425</v>
      </c>
      <c r="G7" s="4">
        <f t="shared" ref="G7" si="1">G6+F7</f>
        <v>575</v>
      </c>
      <c r="H7" s="4">
        <f t="shared" ref="H7" si="2">H6+G7</f>
        <v>775</v>
      </c>
      <c r="I7" s="4">
        <f t="shared" ref="I7" si="3">I6+H7</f>
        <v>1075</v>
      </c>
      <c r="J7" s="4">
        <f t="shared" ref="J7" si="4">J6+I7</f>
        <v>1425</v>
      </c>
      <c r="K7" s="4">
        <f t="shared" ref="K7" si="5">K6+J7</f>
        <v>1925</v>
      </c>
      <c r="L7" s="4">
        <f t="shared" ref="L7" si="6">L6+K7</f>
        <v>2575</v>
      </c>
      <c r="M7" s="4">
        <f t="shared" ref="M7" si="7">M6+L7</f>
        <v>3025</v>
      </c>
      <c r="N7" s="4">
        <f t="shared" ref="N7" si="8">N6+M7</f>
        <v>3225</v>
      </c>
      <c r="O7" s="4">
        <f t="shared" ref="O7" si="9">O6+N7</f>
        <v>3325</v>
      </c>
    </row>
    <row r="8" spans="2:15" x14ac:dyDescent="0.2">
      <c r="B8" s="1" t="s">
        <v>18</v>
      </c>
      <c r="C8" s="1" t="s">
        <v>23</v>
      </c>
      <c r="D8" s="6">
        <v>281</v>
      </c>
      <c r="E8" s="6">
        <f>E9-D9</f>
        <v>252</v>
      </c>
      <c r="F8" s="6">
        <f t="shared" ref="F8:O8" si="10">F9-E9</f>
        <v>295</v>
      </c>
      <c r="G8" s="6">
        <f t="shared" si="10"/>
        <v>294</v>
      </c>
      <c r="H8" s="6">
        <f t="shared" si="10"/>
        <v>309</v>
      </c>
      <c r="I8" s="6">
        <f t="shared" si="10"/>
        <v>309</v>
      </c>
      <c r="J8" s="6">
        <f t="shared" si="10"/>
        <v>283</v>
      </c>
      <c r="K8" s="6">
        <f t="shared" si="10"/>
        <v>152</v>
      </c>
      <c r="L8" s="6">
        <f t="shared" si="10"/>
        <v>294</v>
      </c>
      <c r="M8" s="6">
        <f t="shared" si="10"/>
        <v>309</v>
      </c>
      <c r="N8" s="6">
        <f t="shared" si="10"/>
        <v>295</v>
      </c>
      <c r="O8" s="6">
        <f t="shared" si="10"/>
        <v>252</v>
      </c>
    </row>
    <row r="9" spans="2:15" x14ac:dyDescent="0.2">
      <c r="B9" s="1" t="s">
        <v>20</v>
      </c>
      <c r="C9" s="1" t="s">
        <v>23</v>
      </c>
      <c r="D9" s="6">
        <v>281</v>
      </c>
      <c r="E9" s="6">
        <v>533</v>
      </c>
      <c r="F9" s="6">
        <v>828</v>
      </c>
      <c r="G9" s="6">
        <v>1122</v>
      </c>
      <c r="H9" s="6">
        <v>1431</v>
      </c>
      <c r="I9" s="6">
        <v>1740</v>
      </c>
      <c r="J9" s="6">
        <v>2023</v>
      </c>
      <c r="K9" s="6">
        <v>2175</v>
      </c>
      <c r="L9" s="6">
        <v>2469</v>
      </c>
      <c r="M9" s="6">
        <v>2778</v>
      </c>
      <c r="N9" s="6">
        <v>3073</v>
      </c>
      <c r="O9" s="6">
        <v>3325</v>
      </c>
    </row>
    <row r="10" spans="2:15" x14ac:dyDescent="0.2">
      <c r="B10" s="7" t="s">
        <v>19</v>
      </c>
      <c r="C10" s="7" t="s">
        <v>24</v>
      </c>
      <c r="D10" s="8">
        <f t="shared" ref="D10:O10" si="11">D9-D7</f>
        <v>181</v>
      </c>
      <c r="E10" s="8">
        <f t="shared" si="11"/>
        <v>283</v>
      </c>
      <c r="F10" s="8">
        <f t="shared" si="11"/>
        <v>403</v>
      </c>
      <c r="G10" s="8">
        <f t="shared" si="11"/>
        <v>547</v>
      </c>
      <c r="H10" s="8">
        <f t="shared" si="11"/>
        <v>656</v>
      </c>
      <c r="I10" s="8">
        <f t="shared" si="11"/>
        <v>665</v>
      </c>
      <c r="J10" s="8">
        <f t="shared" si="11"/>
        <v>598</v>
      </c>
      <c r="K10" s="8">
        <f t="shared" si="11"/>
        <v>250</v>
      </c>
      <c r="L10" s="9">
        <f t="shared" si="11"/>
        <v>-106</v>
      </c>
      <c r="M10" s="9">
        <f t="shared" si="11"/>
        <v>-247</v>
      </c>
      <c r="N10" s="9">
        <f t="shared" si="11"/>
        <v>-152</v>
      </c>
      <c r="O10" s="8">
        <f t="shared" si="11"/>
        <v>0</v>
      </c>
    </row>
    <row r="11" spans="2:15" x14ac:dyDescent="0.2">
      <c r="B11" s="1" t="s">
        <v>14</v>
      </c>
      <c r="C11" s="1" t="s">
        <v>16</v>
      </c>
      <c r="D11" s="4">
        <v>20</v>
      </c>
      <c r="E11" s="4">
        <v>18</v>
      </c>
      <c r="F11" s="4">
        <v>21</v>
      </c>
      <c r="G11" s="4">
        <v>21</v>
      </c>
      <c r="H11" s="4">
        <v>22</v>
      </c>
      <c r="I11" s="4">
        <v>22</v>
      </c>
      <c r="J11" s="4">
        <v>21</v>
      </c>
      <c r="K11" s="4">
        <v>10</v>
      </c>
      <c r="L11" s="4">
        <v>21</v>
      </c>
      <c r="M11" s="4">
        <v>22</v>
      </c>
      <c r="N11" s="4">
        <v>21</v>
      </c>
      <c r="O11" s="4">
        <v>18</v>
      </c>
    </row>
    <row r="12" spans="2:15" x14ac:dyDescent="0.2">
      <c r="B12" s="1" t="s">
        <v>15</v>
      </c>
      <c r="C12" s="1" t="s">
        <v>16</v>
      </c>
      <c r="D12" s="4">
        <f>D11</f>
        <v>20</v>
      </c>
      <c r="E12" s="4">
        <f>E11+D12</f>
        <v>38</v>
      </c>
      <c r="F12" s="4">
        <f t="shared" ref="F12:O12" si="12">F11+E12</f>
        <v>59</v>
      </c>
      <c r="G12" s="4">
        <f t="shared" si="12"/>
        <v>80</v>
      </c>
      <c r="H12" s="4">
        <f t="shared" si="12"/>
        <v>102</v>
      </c>
      <c r="I12" s="4">
        <f t="shared" si="12"/>
        <v>124</v>
      </c>
      <c r="J12" s="4">
        <f t="shared" si="12"/>
        <v>145</v>
      </c>
      <c r="K12" s="4">
        <f t="shared" si="12"/>
        <v>155</v>
      </c>
      <c r="L12" s="4">
        <f t="shared" si="12"/>
        <v>176</v>
      </c>
      <c r="M12" s="4">
        <f t="shared" si="12"/>
        <v>198</v>
      </c>
      <c r="N12" s="4">
        <f t="shared" si="12"/>
        <v>219</v>
      </c>
      <c r="O12" s="4">
        <f t="shared" si="12"/>
        <v>237</v>
      </c>
    </row>
    <row r="13" spans="2:15" x14ac:dyDescent="0.2">
      <c r="D13" s="4"/>
      <c r="E13" s="4"/>
      <c r="F13" s="4"/>
      <c r="G13" s="4"/>
      <c r="H13" s="4"/>
      <c r="I13" s="4"/>
      <c r="J13" s="4"/>
      <c r="K13" s="4"/>
      <c r="L13" s="4"/>
      <c r="M13" s="4"/>
      <c r="N13" s="4"/>
      <c r="O13" s="4"/>
    </row>
    <row r="14" spans="2:15" x14ac:dyDescent="0.2">
      <c r="B14" s="1" t="s">
        <v>21</v>
      </c>
      <c r="C14" s="1" t="s">
        <v>22</v>
      </c>
    </row>
    <row r="15" spans="2:15" x14ac:dyDescent="0.2">
      <c r="G15" s="1"/>
      <c r="H15" s="1"/>
      <c r="I15" s="1"/>
    </row>
    <row r="32" spans="2:2" x14ac:dyDescent="0.2">
      <c r="B32" s="5"/>
    </row>
  </sheetData>
  <mergeCells count="1">
    <mergeCell ref="C2:O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FF6A0-5030-C34E-A984-D248527B2AF5}">
  <dimension ref="B1:L22"/>
  <sheetViews>
    <sheetView showGridLines="0" workbookViewId="0">
      <selection activeCell="B1" sqref="B1"/>
    </sheetView>
  </sheetViews>
  <sheetFormatPr baseColWidth="10" defaultRowHeight="15" x14ac:dyDescent="0.2"/>
  <cols>
    <col min="1" max="1" width="2.6640625" style="1" customWidth="1"/>
    <col min="2" max="2" width="57" style="1" bestFit="1" customWidth="1"/>
    <col min="3" max="3" width="15.33203125" style="3" bestFit="1" customWidth="1"/>
    <col min="4" max="4" width="10.6640625" style="13" customWidth="1"/>
    <col min="5" max="5" width="13" style="3" customWidth="1"/>
    <col min="6" max="6" width="14" style="3" customWidth="1"/>
    <col min="7" max="7" width="2.33203125" style="3" customWidth="1"/>
    <col min="8" max="8" width="2.1640625" style="3" customWidth="1"/>
    <col min="9" max="16384" width="10.83203125" style="1"/>
  </cols>
  <sheetData>
    <row r="1" spans="2:12" x14ac:dyDescent="0.2">
      <c r="C1" s="1"/>
      <c r="D1" s="3"/>
      <c r="I1" s="3"/>
      <c r="J1" s="3"/>
    </row>
    <row r="2" spans="2:12" x14ac:dyDescent="0.2">
      <c r="B2" s="10"/>
      <c r="C2" s="21" t="s">
        <v>28</v>
      </c>
      <c r="D2" s="21"/>
      <c r="E2" s="21"/>
      <c r="F2" s="21"/>
      <c r="G2" s="21"/>
      <c r="H2" s="21"/>
      <c r="I2" s="21"/>
      <c r="J2" s="21"/>
    </row>
    <row r="3" spans="2:12" x14ac:dyDescent="0.2">
      <c r="B3" s="10"/>
      <c r="C3" s="21"/>
      <c r="D3" s="21"/>
      <c r="E3" s="21"/>
      <c r="F3" s="21"/>
      <c r="G3" s="21"/>
      <c r="H3" s="21"/>
      <c r="I3" s="21"/>
      <c r="J3" s="21"/>
    </row>
    <row r="4" spans="2:12" s="17" customFormat="1" x14ac:dyDescent="0.2">
      <c r="B4" s="18"/>
      <c r="C4" s="19"/>
      <c r="D4" s="19"/>
      <c r="E4" s="19"/>
      <c r="F4" s="19"/>
      <c r="G4" s="19"/>
      <c r="H4" s="19"/>
      <c r="I4" s="19"/>
      <c r="J4" s="19"/>
    </row>
    <row r="5" spans="2:12" s="17" customFormat="1" ht="15" customHeight="1" x14ac:dyDescent="0.2">
      <c r="B5" s="23" t="s">
        <v>37</v>
      </c>
      <c r="C5" s="23"/>
      <c r="D5" s="23"/>
      <c r="E5" s="23"/>
      <c r="F5" s="23"/>
      <c r="G5" s="23"/>
      <c r="H5" s="23"/>
      <c r="I5" s="23"/>
      <c r="J5" s="23"/>
      <c r="K5" s="20"/>
      <c r="L5" s="20"/>
    </row>
    <row r="6" spans="2:12" s="17" customFormat="1" x14ac:dyDescent="0.2">
      <c r="B6" s="23"/>
      <c r="C6" s="23"/>
      <c r="D6" s="23"/>
      <c r="E6" s="23"/>
      <c r="F6" s="23"/>
      <c r="G6" s="23"/>
      <c r="H6" s="23"/>
      <c r="I6" s="23"/>
      <c r="J6" s="23"/>
      <c r="K6" s="20"/>
      <c r="L6" s="20"/>
    </row>
    <row r="7" spans="2:12" x14ac:dyDescent="0.2">
      <c r="B7" s="23"/>
      <c r="C7" s="23"/>
      <c r="D7" s="23"/>
      <c r="E7" s="23"/>
      <c r="F7" s="23"/>
      <c r="G7" s="23"/>
      <c r="H7" s="23"/>
      <c r="I7" s="23"/>
      <c r="J7" s="23"/>
      <c r="K7" s="20"/>
      <c r="L7" s="20"/>
    </row>
    <row r="8" spans="2:12" x14ac:dyDescent="0.2">
      <c r="B8" s="23"/>
      <c r="C8" s="23"/>
      <c r="D8" s="23"/>
      <c r="E8" s="23"/>
      <c r="F8" s="23"/>
      <c r="G8" s="23"/>
      <c r="H8" s="23"/>
      <c r="I8" s="23"/>
      <c r="J8" s="23"/>
      <c r="K8" s="20"/>
      <c r="L8" s="20"/>
    </row>
    <row r="9" spans="2:12" x14ac:dyDescent="0.2">
      <c r="B9" s="23"/>
      <c r="C9" s="23"/>
      <c r="D9" s="23"/>
      <c r="E9" s="23"/>
      <c r="F9" s="23"/>
      <c r="G9" s="23"/>
      <c r="H9" s="23"/>
      <c r="I9" s="23"/>
      <c r="J9" s="23"/>
      <c r="K9" s="20"/>
      <c r="L9" s="20"/>
    </row>
    <row r="10" spans="2:12" x14ac:dyDescent="0.2">
      <c r="B10" s="23"/>
      <c r="C10" s="23"/>
      <c r="D10" s="23"/>
      <c r="E10" s="23"/>
      <c r="F10" s="23"/>
      <c r="G10" s="23"/>
      <c r="H10" s="23"/>
      <c r="I10" s="23"/>
      <c r="J10" s="23"/>
      <c r="K10" s="20"/>
      <c r="L10" s="20"/>
    </row>
    <row r="12" spans="2:12" x14ac:dyDescent="0.2">
      <c r="B12" s="2" t="s">
        <v>29</v>
      </c>
      <c r="C12" s="2" t="s">
        <v>30</v>
      </c>
      <c r="D12" s="1"/>
      <c r="E12" s="1"/>
      <c r="F12" s="1"/>
      <c r="G12" s="4"/>
      <c r="I12" s="4"/>
    </row>
    <row r="13" spans="2:12" x14ac:dyDescent="0.2">
      <c r="B13" s="1" t="s">
        <v>31</v>
      </c>
      <c r="C13" s="14">
        <v>40000</v>
      </c>
      <c r="D13" s="1"/>
      <c r="E13" s="1"/>
      <c r="F13" s="1"/>
      <c r="G13" s="4"/>
      <c r="I13" s="4"/>
    </row>
    <row r="14" spans="2:12" x14ac:dyDescent="0.2">
      <c r="B14" s="1" t="s">
        <v>32</v>
      </c>
      <c r="C14" s="14">
        <v>32500</v>
      </c>
      <c r="D14" s="1"/>
      <c r="E14" s="1"/>
      <c r="F14" s="1"/>
      <c r="I14" s="3"/>
    </row>
    <row r="15" spans="2:12" x14ac:dyDescent="0.2">
      <c r="B15" s="1" t="s">
        <v>33</v>
      </c>
      <c r="C15" s="14">
        <v>65000</v>
      </c>
      <c r="D15" s="1"/>
      <c r="E15" s="1"/>
      <c r="F15" s="1"/>
      <c r="G15" s="13"/>
      <c r="I15" s="3"/>
    </row>
    <row r="17" spans="2:6" x14ac:dyDescent="0.2">
      <c r="B17" s="3"/>
      <c r="D17" s="22" t="s">
        <v>34</v>
      </c>
      <c r="E17" s="22"/>
      <c r="F17" s="22"/>
    </row>
    <row r="18" spans="2:6" x14ac:dyDescent="0.2">
      <c r="B18" s="2" t="s">
        <v>35</v>
      </c>
      <c r="C18" s="2" t="s">
        <v>36</v>
      </c>
      <c r="D18" s="2" t="s">
        <v>31</v>
      </c>
      <c r="E18" s="2" t="s">
        <v>32</v>
      </c>
      <c r="F18" s="2" t="s">
        <v>33</v>
      </c>
    </row>
    <row r="19" spans="2:6" x14ac:dyDescent="0.2">
      <c r="B19" s="4">
        <v>1</v>
      </c>
      <c r="C19" s="14">
        <v>16000</v>
      </c>
      <c r="D19" s="4">
        <v>3</v>
      </c>
      <c r="E19" s="4">
        <v>3</v>
      </c>
      <c r="F19" s="4">
        <v>1</v>
      </c>
    </row>
    <row r="20" spans="2:6" x14ac:dyDescent="0.2">
      <c r="B20" s="4">
        <v>2</v>
      </c>
      <c r="C20" s="14">
        <v>12000</v>
      </c>
      <c r="D20" s="3">
        <v>1</v>
      </c>
      <c r="E20" s="3">
        <v>4</v>
      </c>
      <c r="F20" s="4">
        <v>3</v>
      </c>
    </row>
    <row r="21" spans="2:6" x14ac:dyDescent="0.2">
      <c r="B21" s="3">
        <v>3</v>
      </c>
      <c r="C21" s="14">
        <v>6000</v>
      </c>
      <c r="D21" s="3">
        <v>3</v>
      </c>
      <c r="E21" s="3">
        <v>3</v>
      </c>
      <c r="F21" s="3">
        <v>2</v>
      </c>
    </row>
    <row r="22" spans="2:6" x14ac:dyDescent="0.2">
      <c r="B22" s="15">
        <v>4</v>
      </c>
      <c r="C22" s="16">
        <v>30000</v>
      </c>
      <c r="D22" s="15">
        <v>2</v>
      </c>
      <c r="E22" s="15">
        <v>2</v>
      </c>
      <c r="F22" s="15">
        <v>1</v>
      </c>
    </row>
  </sheetData>
  <mergeCells count="3">
    <mergeCell ref="D17:F17"/>
    <mergeCell ref="C2:J3"/>
    <mergeCell ref="B5:J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83ED-623D-A747-B6B9-9A1517150C50}">
  <dimension ref="B2:M32"/>
  <sheetViews>
    <sheetView showGridLines="0" tabSelected="1" workbookViewId="0">
      <selection activeCell="B26" sqref="B26"/>
    </sheetView>
  </sheetViews>
  <sheetFormatPr baseColWidth="10" defaultRowHeight="16" x14ac:dyDescent="0.2"/>
  <cols>
    <col min="1" max="1" width="3.33203125" customWidth="1"/>
    <col min="2" max="2" width="4.6640625" customWidth="1"/>
  </cols>
  <sheetData>
    <row r="2" spans="2:13" ht="16" customHeight="1" x14ac:dyDescent="0.2">
      <c r="B2" s="10"/>
      <c r="C2" s="21" t="s">
        <v>25</v>
      </c>
      <c r="D2" s="21"/>
      <c r="E2" s="21"/>
      <c r="F2" s="21"/>
      <c r="G2" s="21"/>
      <c r="H2" s="21"/>
      <c r="I2" s="21"/>
      <c r="J2" s="21"/>
      <c r="K2" s="21"/>
      <c r="L2" s="21"/>
    </row>
    <row r="3" spans="2:13" x14ac:dyDescent="0.2">
      <c r="B3" s="10"/>
      <c r="C3" s="21"/>
      <c r="D3" s="21"/>
      <c r="E3" s="21"/>
      <c r="F3" s="21"/>
      <c r="G3" s="21"/>
      <c r="H3" s="21"/>
      <c r="I3" s="21"/>
      <c r="J3" s="21"/>
      <c r="K3" s="21"/>
      <c r="L3" s="21"/>
    </row>
    <row r="5" spans="2:13" ht="15" customHeight="1" x14ac:dyDescent="0.2">
      <c r="B5" s="23" t="s">
        <v>26</v>
      </c>
      <c r="C5" s="23"/>
      <c r="D5" s="23"/>
      <c r="E5" s="23"/>
      <c r="F5" s="23"/>
      <c r="G5" s="23"/>
      <c r="H5" s="23"/>
      <c r="I5" s="23"/>
      <c r="J5" s="23"/>
      <c r="K5" s="23"/>
      <c r="L5" s="23"/>
      <c r="M5" s="11"/>
    </row>
    <row r="6" spans="2:13" x14ac:dyDescent="0.2">
      <c r="B6" s="23"/>
      <c r="C6" s="23"/>
      <c r="D6" s="23"/>
      <c r="E6" s="23"/>
      <c r="F6" s="23"/>
      <c r="G6" s="23"/>
      <c r="H6" s="23"/>
      <c r="I6" s="23"/>
      <c r="J6" s="23"/>
      <c r="K6" s="23"/>
      <c r="L6" s="23"/>
      <c r="M6" s="11"/>
    </row>
    <row r="7" spans="2:13" x14ac:dyDescent="0.2">
      <c r="B7" s="23"/>
      <c r="C7" s="23"/>
      <c r="D7" s="23"/>
      <c r="E7" s="23"/>
      <c r="F7" s="23"/>
      <c r="G7" s="23"/>
      <c r="H7" s="23"/>
      <c r="I7" s="23"/>
      <c r="J7" s="23"/>
      <c r="K7" s="23"/>
      <c r="L7" s="23"/>
      <c r="M7" s="11"/>
    </row>
    <row r="8" spans="2:13" x14ac:dyDescent="0.2">
      <c r="B8" s="23"/>
      <c r="C8" s="23"/>
      <c r="D8" s="23"/>
      <c r="E8" s="23"/>
      <c r="F8" s="23"/>
      <c r="G8" s="23"/>
      <c r="H8" s="23"/>
      <c r="I8" s="23"/>
      <c r="J8" s="23"/>
      <c r="K8" s="23"/>
      <c r="L8" s="23"/>
      <c r="M8" s="11"/>
    </row>
    <row r="9" spans="2:13" ht="15" customHeight="1" x14ac:dyDescent="0.2">
      <c r="B9" s="23"/>
      <c r="C9" s="23"/>
      <c r="D9" s="23"/>
      <c r="E9" s="23"/>
      <c r="F9" s="23"/>
      <c r="G9" s="23"/>
      <c r="H9" s="23"/>
      <c r="I9" s="23"/>
      <c r="J9" s="23"/>
      <c r="K9" s="23"/>
      <c r="L9" s="23"/>
      <c r="M9" s="11"/>
    </row>
    <row r="10" spans="2:13" x14ac:dyDescent="0.2">
      <c r="B10" s="23"/>
      <c r="C10" s="23"/>
      <c r="D10" s="23"/>
      <c r="E10" s="23"/>
      <c r="F10" s="23"/>
      <c r="G10" s="23"/>
      <c r="H10" s="23"/>
      <c r="I10" s="23"/>
      <c r="J10" s="23"/>
      <c r="K10" s="23"/>
      <c r="L10" s="23"/>
      <c r="M10" s="11"/>
    </row>
    <row r="11" spans="2:13" x14ac:dyDescent="0.2">
      <c r="C11" s="12"/>
      <c r="D11" s="12"/>
      <c r="E11" s="12"/>
      <c r="F11" s="12"/>
      <c r="G11" s="12"/>
      <c r="H11" s="12"/>
      <c r="I11" s="12"/>
    </row>
    <row r="12" spans="2:13" x14ac:dyDescent="0.2">
      <c r="C12" s="12"/>
      <c r="D12" s="12"/>
      <c r="E12" s="12"/>
      <c r="F12" s="12"/>
      <c r="G12" s="12"/>
      <c r="H12" s="12"/>
      <c r="I12" s="12"/>
    </row>
    <row r="13" spans="2:13" x14ac:dyDescent="0.2">
      <c r="C13" s="12"/>
      <c r="D13" s="12"/>
      <c r="E13" s="24"/>
      <c r="F13" s="24"/>
      <c r="G13" s="24"/>
      <c r="H13" s="24"/>
      <c r="I13" s="24"/>
    </row>
    <row r="17" spans="2:12" ht="16" customHeight="1" x14ac:dyDescent="0.2">
      <c r="B17" s="10"/>
      <c r="C17" s="21" t="s">
        <v>27</v>
      </c>
      <c r="D17" s="21"/>
      <c r="E17" s="21"/>
      <c r="F17" s="21"/>
      <c r="G17" s="21"/>
      <c r="H17" s="21"/>
      <c r="I17" s="21"/>
      <c r="J17" s="21"/>
      <c r="K17" s="21"/>
      <c r="L17" s="21"/>
    </row>
    <row r="18" spans="2:12" x14ac:dyDescent="0.2">
      <c r="B18" s="10"/>
      <c r="C18" s="21"/>
      <c r="D18" s="21"/>
      <c r="E18" s="21"/>
      <c r="F18" s="21"/>
      <c r="G18" s="21"/>
      <c r="H18" s="21"/>
      <c r="I18" s="21"/>
      <c r="J18" s="21"/>
      <c r="K18" s="21"/>
      <c r="L18" s="21"/>
    </row>
    <row r="20" spans="2:12" x14ac:dyDescent="0.2">
      <c r="B20" s="23" t="s">
        <v>38</v>
      </c>
      <c r="C20" s="23"/>
      <c r="D20" s="23"/>
      <c r="E20" s="23"/>
      <c r="F20" s="23"/>
      <c r="G20" s="23"/>
      <c r="H20" s="23"/>
      <c r="I20" s="23"/>
      <c r="J20" s="23"/>
      <c r="K20" s="23"/>
      <c r="L20" s="23"/>
    </row>
    <row r="21" spans="2:12" x14ac:dyDescent="0.2">
      <c r="B21" s="23"/>
      <c r="C21" s="23"/>
      <c r="D21" s="23"/>
      <c r="E21" s="23"/>
      <c r="F21" s="23"/>
      <c r="G21" s="23"/>
      <c r="H21" s="23"/>
      <c r="I21" s="23"/>
      <c r="J21" s="23"/>
      <c r="K21" s="23"/>
      <c r="L21" s="23"/>
    </row>
    <row r="22" spans="2:12" x14ac:dyDescent="0.2">
      <c r="B22" s="23"/>
      <c r="C22" s="23"/>
      <c r="D22" s="23"/>
      <c r="E22" s="23"/>
      <c r="F22" s="23"/>
      <c r="G22" s="23"/>
      <c r="H22" s="23"/>
      <c r="I22" s="23"/>
      <c r="J22" s="23"/>
      <c r="K22" s="23"/>
      <c r="L22" s="23"/>
    </row>
    <row r="23" spans="2:12" x14ac:dyDescent="0.2">
      <c r="B23" s="23"/>
      <c r="C23" s="23"/>
      <c r="D23" s="23"/>
      <c r="E23" s="23"/>
      <c r="F23" s="23"/>
      <c r="G23" s="23"/>
      <c r="H23" s="23"/>
      <c r="I23" s="23"/>
      <c r="J23" s="23"/>
      <c r="K23" s="23"/>
      <c r="L23" s="23"/>
    </row>
    <row r="24" spans="2:12" x14ac:dyDescent="0.2">
      <c r="B24" s="23"/>
      <c r="C24" s="23"/>
      <c r="D24" s="23"/>
      <c r="E24" s="23"/>
      <c r="F24" s="23"/>
      <c r="G24" s="23"/>
      <c r="H24" s="23"/>
      <c r="I24" s="23"/>
      <c r="J24" s="23"/>
      <c r="K24" s="23"/>
      <c r="L24" s="23"/>
    </row>
    <row r="25" spans="2:12" x14ac:dyDescent="0.2">
      <c r="B25" s="23"/>
      <c r="C25" s="23"/>
      <c r="D25" s="23"/>
      <c r="E25" s="23"/>
      <c r="F25" s="23"/>
      <c r="G25" s="23"/>
      <c r="H25" s="23"/>
      <c r="I25" s="23"/>
      <c r="J25" s="23"/>
      <c r="K25" s="23"/>
      <c r="L25" s="23"/>
    </row>
    <row r="27" spans="2:12" x14ac:dyDescent="0.2">
      <c r="C27" s="12"/>
    </row>
    <row r="28" spans="2:12" x14ac:dyDescent="0.2">
      <c r="C28" s="12"/>
    </row>
    <row r="29" spans="2:12" x14ac:dyDescent="0.2">
      <c r="C29" s="12"/>
    </row>
    <row r="30" spans="2:12" x14ac:dyDescent="0.2">
      <c r="C30" s="12"/>
    </row>
    <row r="31" spans="2:12" x14ac:dyDescent="0.2">
      <c r="C31" s="12"/>
    </row>
    <row r="32" spans="2:12" x14ac:dyDescent="0.2">
      <c r="C32" s="12"/>
    </row>
  </sheetData>
  <mergeCells count="5">
    <mergeCell ref="B5:L10"/>
    <mergeCell ref="E13:I13"/>
    <mergeCell ref="B20:L25"/>
    <mergeCell ref="C17:L18"/>
    <mergeCell ref="C2:L3"/>
  </mergeCells>
  <pageMargins left="0.75" right="0.75" top="1" bottom="1" header="0.5" footer="0.5"/>
  <pageSetup paperSize="9" orientation="portrait"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Exc. 1 - Lindt dark Chocolate</vt:lpstr>
      <vt:lpstr>Exc.2 Cal. Processing Req.</vt:lpstr>
      <vt:lpstr>Ex 3-4-Capacity measurement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 Kaboli</dc:creator>
  <cp:lastModifiedBy>Amin Kaboli</cp:lastModifiedBy>
  <dcterms:created xsi:type="dcterms:W3CDTF">2019-03-25T21:44:57Z</dcterms:created>
  <dcterms:modified xsi:type="dcterms:W3CDTF">2022-03-01T18:31:47Z</dcterms:modified>
</cp:coreProperties>
</file>